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42" i="1" l="1"/>
  <c r="F43" i="1"/>
  <c r="F44" i="1"/>
  <c r="F45" i="1"/>
  <c r="F48" i="1"/>
  <c r="F49" i="1"/>
  <c r="F57" i="1"/>
  <c r="F56" i="1"/>
  <c r="F55" i="1"/>
  <c r="F54" i="1"/>
  <c r="F51" i="1"/>
  <c r="F50" i="1"/>
  <c r="F58" i="1" l="1"/>
  <c r="F59" i="1" s="1"/>
  <c r="F60" i="1" l="1"/>
</calcChain>
</file>

<file path=xl/sharedStrings.xml><?xml version="1.0" encoding="utf-8"?>
<sst xmlns="http://schemas.openxmlformats.org/spreadsheetml/2006/main" count="89" uniqueCount="31">
  <si>
    <t>ՀԱՍՏԱՏՈՒՄ ԵՄ`</t>
  </si>
  <si>
    <r>
      <t xml:space="preserve">              </t>
    </r>
    <r>
      <rPr>
        <sz val="10.5"/>
        <color rgb="FF202122"/>
        <rFont val="GHEA Grapalat"/>
        <family val="3"/>
      </rPr>
      <t xml:space="preserve"> </t>
    </r>
    <r>
      <rPr>
        <sz val="10.5"/>
        <color rgb="FF000000"/>
        <rFont val="Arial"/>
        <family val="2"/>
      </rPr>
      <t> </t>
    </r>
  </si>
  <si>
    <r>
      <t xml:space="preserve">                 </t>
    </r>
    <r>
      <rPr>
        <sz val="10.5"/>
        <color rgb="FF000000"/>
        <rFont val="Arial Unicode"/>
        <family val="2"/>
      </rPr>
      <t>____ ___________ 2024</t>
    </r>
    <r>
      <rPr>
        <sz val="10.5"/>
        <color rgb="FF000000"/>
        <rFont val="Arial"/>
        <family val="2"/>
      </rPr>
      <t> </t>
    </r>
    <r>
      <rPr>
        <sz val="10.5"/>
        <color rgb="FF000000"/>
        <rFont val="Arial Unicode"/>
        <family val="2"/>
      </rPr>
      <t>թ.</t>
    </r>
  </si>
  <si>
    <t>ԹԵՐՈՒԹՅՈՒՆՆԵՐԻ ԱԿՏ</t>
  </si>
  <si>
    <t>h/h</t>
  </si>
  <si>
    <t xml:space="preserve">            Աշխատանքի անվանումը</t>
  </si>
  <si>
    <t>Չափի միավոր</t>
  </si>
  <si>
    <t>Քանակը</t>
  </si>
  <si>
    <t>Աշխարագրության դասասենյակ</t>
  </si>
  <si>
    <t>Միավորի
 արժեքը</t>
  </si>
  <si>
    <t>Ընդամենը             / հազ. դրամ /</t>
  </si>
  <si>
    <t>Հարդարման աշխատանքներ</t>
  </si>
  <si>
    <t>Պատերի  ներկի մաքրում</t>
  </si>
  <si>
    <t>100մ2</t>
  </si>
  <si>
    <t>Պատերի  և թեքությունների  ներկում լատեքսային ներկով</t>
  </si>
  <si>
    <t xml:space="preserve">Առաստաղի  ներկի մաքրում </t>
  </si>
  <si>
    <t>Առաստաղի  ներկում լատեքսային ներկով</t>
  </si>
  <si>
    <t>Ֆիզիկայի  լաբարատորիայի դասասենյակ</t>
  </si>
  <si>
    <t xml:space="preserve"> </t>
  </si>
  <si>
    <t>Հատակ</t>
  </si>
  <si>
    <t>Ինֆորմատիկայի  դասասենյակ</t>
  </si>
  <si>
    <t>Ընդամենը</t>
  </si>
  <si>
    <t>ԱԱՀ    20%</t>
  </si>
  <si>
    <t>Գնորոշումների աղբյուրները՝</t>
  </si>
  <si>
    <t xml:space="preserve">      1.     Շինարարական կանոնների և նորմերի  ժողովածուներ</t>
  </si>
  <si>
    <t xml:space="preserve">         2.    2024 թվականի  հունիս ամսվա՝ Շինարարական նյութերի,
 կոնստրուկցիաների և պատրաստվածքների կողմնորոշիչ
 գներ ինֆորմացիոն տեղեկագիր</t>
  </si>
  <si>
    <t>Հանձնաժողով՝</t>
  </si>
  <si>
    <t>՛՛՛  Դրախտիկ միջնակարգ դպրոց՛՛ ՊՈԱԿ տնօրեն</t>
  </si>
  <si>
    <t>Նազիկ Բաբաքյոխյան</t>
  </si>
  <si>
    <t>՛՛Դրախտիկ գյուղի   միջնակարգ դպրոց՛՛ ՊՈԱԿ-ի  դասասենյակների  վերանորոգման  աշխատանքների  արժեքի նախնական հաշվարկ</t>
  </si>
  <si>
    <r>
      <t xml:space="preserve">  Հանձնաժողովը՝ մասնակցությամբ «</t>
    </r>
    <r>
      <rPr>
        <sz val="10.5"/>
        <color rgb="FF000000"/>
        <rFont val="GHEA Grapalat"/>
        <family val="3"/>
      </rPr>
      <t xml:space="preserve">Դրախտիկ միջնակարգ դպրոց» ՊՈԱԿ-ի  </t>
    </r>
    <r>
      <rPr>
        <sz val="11"/>
        <color theme="1"/>
        <rFont val="GHEA Grapalat"/>
        <family val="3"/>
      </rPr>
      <t>հաշվապահ   Սիրուշ Մկրտչյանի և փոխտնօրեն</t>
    </r>
    <r>
      <rPr>
        <sz val="10.5"/>
        <color rgb="FF000000"/>
        <rFont val="GHEA Grapalat"/>
        <family val="3"/>
      </rPr>
      <t xml:space="preserve"> Կարինե Բրուտյանի ուսումնասիրեցին  դպրոց</t>
    </r>
    <r>
      <rPr>
        <sz val="11"/>
        <color theme="1"/>
        <rFont val="GHEA Grapalat"/>
        <family val="3"/>
      </rPr>
      <t>ի շենքի դասասենյակների վիճակը լաբարատորիաներ հիմնելու  համար: 
 Ուսումնասիրությունից պարզվեց,  որ անհրաժեշտ է կատարել հետևյալ շինարարական աշխատանքները: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</si>
</sst>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scheme val="minor"/>
    </font>
    <font>
      <b/>
      <i/>
      <sz val="10.5"/>
      <color rgb="FF000000"/>
      <name val="Arial Unicode"/>
      <family val="2"/>
    </font>
    <font>
      <sz val="10.5"/>
      <color rgb="FF000000"/>
      <name val="GHEA Grapalat"/>
      <family val="3"/>
    </font>
    <font>
      <sz val="10.5"/>
      <color rgb="FF202122"/>
      <name val="GHEA Grapalat"/>
      <family val="3"/>
    </font>
    <font>
      <sz val="10.5"/>
      <color rgb="FF000000"/>
      <name val="Arial"/>
      <family val="2"/>
    </font>
    <font>
      <sz val="10.5"/>
      <color rgb="FF000000"/>
      <name val="Arial Unicode"/>
      <family val="2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sz val="8"/>
      <name val="Arial Armenian"/>
      <family val="2"/>
      <charset val="204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GHEA Grapalat"/>
      <family val="3"/>
    </font>
    <font>
      <b/>
      <i/>
      <sz val="11"/>
      <name val="GHEA Grapalat"/>
      <family val="3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 applyAlignment="1">
      <alignment horizontal="justify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/>
    </xf>
    <xf numFmtId="0" fontId="11" fillId="2" borderId="0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14" fillId="0" borderId="2" xfId="0" applyFont="1" applyBorder="1" applyAlignment="1">
      <alignment vertical="top"/>
    </xf>
    <xf numFmtId="0" fontId="13" fillId="0" borderId="2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2" fontId="15" fillId="0" borderId="0" xfId="0" applyNumberFormat="1" applyFont="1" applyBorder="1" applyAlignment="1">
      <alignment horizontal="center" vertical="top"/>
    </xf>
    <xf numFmtId="2" fontId="15" fillId="0" borderId="0" xfId="0" applyNumberFormat="1" applyFont="1" applyFill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2" fontId="15" fillId="0" borderId="1" xfId="0" applyNumberFormat="1" applyFont="1" applyBorder="1" applyAlignment="1">
      <alignment horizontal="center" vertical="top"/>
    </xf>
    <xf numFmtId="2" fontId="0" fillId="0" borderId="3" xfId="0" applyNumberFormat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/>
    </xf>
    <xf numFmtId="0" fontId="11" fillId="0" borderId="3" xfId="0" applyFont="1" applyBorder="1" applyAlignment="1">
      <alignment horizontal="justify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7" xfId="0" applyFont="1" applyFill="1" applyBorder="1" applyAlignment="1">
      <alignment horizontal="justify" vertical="top" wrapText="1"/>
    </xf>
    <xf numFmtId="2" fontId="15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13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2" fontId="12" fillId="2" borderId="0" xfId="0" applyNumberFormat="1" applyFont="1" applyFill="1" applyBorder="1" applyAlignment="1">
      <alignment horizontal="center" vertical="top"/>
    </xf>
    <xf numFmtId="2" fontId="15" fillId="0" borderId="4" xfId="0" applyNumberFormat="1" applyFont="1" applyBorder="1" applyAlignment="1">
      <alignment horizontal="center" vertical="top"/>
    </xf>
    <xf numFmtId="0" fontId="10" fillId="0" borderId="8" xfId="0" applyFont="1" applyFill="1" applyBorder="1" applyAlignment="1">
      <alignment horizontal="justify" vertical="top" wrapText="1"/>
    </xf>
    <xf numFmtId="2" fontId="0" fillId="0" borderId="0" xfId="0" applyNumberFormat="1" applyAlignment="1">
      <alignment horizontal="center" vertical="top"/>
    </xf>
    <xf numFmtId="0" fontId="14" fillId="0" borderId="6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2" fontId="20" fillId="0" borderId="1" xfId="0" applyNumberFormat="1" applyFont="1" applyFill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0" fontId="0" fillId="0" borderId="5" xfId="0" applyBorder="1" applyAlignment="1">
      <alignment vertical="top"/>
    </xf>
    <xf numFmtId="0" fontId="21" fillId="0" borderId="1" xfId="0" applyFont="1" applyBorder="1" applyAlignment="1">
      <alignment vertical="top"/>
    </xf>
    <xf numFmtId="2" fontId="22" fillId="0" borderId="1" xfId="0" applyNumberFormat="1" applyFont="1" applyBorder="1" applyAlignment="1">
      <alignment horizontal="center" vertical="top"/>
    </xf>
    <xf numFmtId="0" fontId="13" fillId="0" borderId="0" xfId="0" applyFont="1"/>
    <xf numFmtId="0" fontId="0" fillId="0" borderId="0" xfId="0" applyAlignment="1"/>
    <xf numFmtId="0" fontId="0" fillId="0" borderId="1" xfId="0" applyBorder="1"/>
    <xf numFmtId="0" fontId="2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22" workbookViewId="0">
      <selection activeCell="L33" sqref="L33"/>
    </sheetView>
  </sheetViews>
  <sheetFormatPr defaultRowHeight="15"/>
  <cols>
    <col min="1" max="1" width="5" customWidth="1"/>
    <col min="2" max="2" width="43.85546875" customWidth="1"/>
  </cols>
  <sheetData>
    <row r="1" spans="1:6">
      <c r="A1" s="61" t="s">
        <v>0</v>
      </c>
      <c r="B1" s="61"/>
      <c r="C1" s="61"/>
      <c r="D1" s="61"/>
      <c r="E1" s="61"/>
      <c r="F1" s="61"/>
    </row>
    <row r="2" spans="1:6">
      <c r="A2" s="61"/>
      <c r="B2" s="61"/>
      <c r="C2" s="61"/>
      <c r="D2" s="61"/>
      <c r="E2" s="61"/>
      <c r="F2" s="61"/>
    </row>
    <row r="3" spans="1:6" ht="15.75">
      <c r="A3" s="62" t="s">
        <v>27</v>
      </c>
      <c r="B3" s="62"/>
      <c r="C3" s="62"/>
      <c r="D3" s="62"/>
      <c r="E3" s="62"/>
      <c r="F3" s="62"/>
    </row>
    <row r="4" spans="1:6" ht="15.75">
      <c r="A4" s="52" t="s">
        <v>1</v>
      </c>
      <c r="D4" s="63" t="s">
        <v>28</v>
      </c>
      <c r="E4" s="63"/>
      <c r="F4" s="63"/>
    </row>
    <row r="5" spans="1:6">
      <c r="A5" s="64" t="s">
        <v>2</v>
      </c>
      <c r="B5" s="64"/>
      <c r="C5" s="64"/>
      <c r="D5" s="64"/>
      <c r="E5" s="64"/>
      <c r="F5" s="64"/>
    </row>
    <row r="6" spans="1:6">
      <c r="A6" s="1"/>
    </row>
    <row r="7" spans="1:6" ht="18" customHeight="1">
      <c r="A7" s="65" t="s">
        <v>3</v>
      </c>
      <c r="B7" s="65"/>
      <c r="C7" s="65"/>
      <c r="D7" s="65"/>
    </row>
    <row r="8" spans="1:6" ht="12.75" customHeight="1">
      <c r="A8" s="2"/>
    </row>
    <row r="9" spans="1:6" ht="105.75" customHeight="1">
      <c r="A9" s="66" t="s">
        <v>30</v>
      </c>
      <c r="B9" s="66"/>
      <c r="C9" s="66"/>
      <c r="D9" s="66"/>
      <c r="E9" s="66"/>
      <c r="F9" s="66"/>
    </row>
    <row r="10" spans="1:6" ht="16.5">
      <c r="A10" s="2"/>
    </row>
    <row r="11" spans="1:6" ht="33">
      <c r="A11" s="12"/>
      <c r="B11" s="31" t="s">
        <v>17</v>
      </c>
      <c r="C11" s="53"/>
      <c r="D11" s="54"/>
      <c r="E11" s="7"/>
      <c r="F11" s="7"/>
    </row>
    <row r="12" spans="1:6">
      <c r="A12" s="12"/>
      <c r="B12" s="39" t="s">
        <v>19</v>
      </c>
      <c r="C12" s="35"/>
      <c r="D12" s="55"/>
      <c r="E12" s="7"/>
      <c r="F12" s="7"/>
    </row>
    <row r="13" spans="1:6">
      <c r="A13" s="14"/>
      <c r="B13" s="11" t="s">
        <v>11</v>
      </c>
      <c r="C13" s="9"/>
      <c r="D13" s="9"/>
      <c r="E13" s="7"/>
      <c r="F13" s="7"/>
    </row>
    <row r="14" spans="1:6">
      <c r="A14" s="14">
        <v>15</v>
      </c>
      <c r="B14" s="28" t="s">
        <v>12</v>
      </c>
      <c r="C14" s="9" t="s">
        <v>13</v>
      </c>
      <c r="D14" s="30">
        <v>0.9</v>
      </c>
      <c r="E14" s="7"/>
      <c r="F14" s="7"/>
    </row>
    <row r="15" spans="1:6" ht="27">
      <c r="A15" s="14">
        <v>16</v>
      </c>
      <c r="B15" s="28" t="s">
        <v>14</v>
      </c>
      <c r="C15" s="9" t="s">
        <v>13</v>
      </c>
      <c r="D15" s="29">
        <v>0.9</v>
      </c>
      <c r="E15" s="7"/>
      <c r="F15" s="7"/>
    </row>
    <row r="16" spans="1:6">
      <c r="A16" s="14">
        <v>17</v>
      </c>
      <c r="B16" s="28" t="s">
        <v>15</v>
      </c>
      <c r="C16" s="26" t="s">
        <v>13</v>
      </c>
      <c r="D16" s="29">
        <v>0.54</v>
      </c>
      <c r="E16" s="7"/>
      <c r="F16" s="7"/>
    </row>
    <row r="17" spans="1:6" ht="16.5">
      <c r="A17" s="14">
        <v>18</v>
      </c>
      <c r="B17" s="28" t="s">
        <v>16</v>
      </c>
      <c r="C17" s="9" t="s">
        <v>13</v>
      </c>
      <c r="D17" s="30">
        <v>0.54</v>
      </c>
      <c r="E17" s="8"/>
      <c r="F17" s="8"/>
    </row>
    <row r="18" spans="1:6" ht="16.5">
      <c r="A18" s="14"/>
      <c r="B18" s="15" t="s">
        <v>8</v>
      </c>
      <c r="C18" s="16"/>
      <c r="D18" s="30" t="s">
        <v>18</v>
      </c>
      <c r="E18" s="8"/>
      <c r="F18" s="8"/>
    </row>
    <row r="19" spans="1:6">
      <c r="A19" s="14"/>
      <c r="B19" s="39" t="s">
        <v>19</v>
      </c>
      <c r="C19" s="35"/>
      <c r="D19" s="35"/>
      <c r="E19" s="10"/>
      <c r="F19" s="10"/>
    </row>
    <row r="20" spans="1:6">
      <c r="A20" s="14"/>
      <c r="B20" s="11" t="s">
        <v>11</v>
      </c>
      <c r="C20" s="26"/>
      <c r="D20" s="27"/>
      <c r="E20" s="10"/>
      <c r="F20" s="10"/>
    </row>
    <row r="21" spans="1:6">
      <c r="A21" s="14">
        <v>20</v>
      </c>
      <c r="B21" s="28" t="s">
        <v>12</v>
      </c>
      <c r="C21" s="9" t="s">
        <v>13</v>
      </c>
      <c r="D21" s="29">
        <v>0.72</v>
      </c>
      <c r="E21" s="10"/>
      <c r="F21" s="10"/>
    </row>
    <row r="22" spans="1:6" ht="27">
      <c r="A22" s="14">
        <v>21</v>
      </c>
      <c r="B22" s="28" t="s">
        <v>14</v>
      </c>
      <c r="C22" s="9" t="s">
        <v>13</v>
      </c>
      <c r="D22" s="29">
        <v>0.72</v>
      </c>
      <c r="E22" s="10"/>
      <c r="F22" s="10"/>
    </row>
    <row r="23" spans="1:6">
      <c r="A23" s="14">
        <v>22</v>
      </c>
      <c r="B23" s="28" t="s">
        <v>15</v>
      </c>
      <c r="C23" s="26" t="s">
        <v>13</v>
      </c>
      <c r="D23" s="30">
        <v>0.36</v>
      </c>
      <c r="E23" s="10"/>
      <c r="F23" s="10"/>
    </row>
    <row r="24" spans="1:6">
      <c r="A24" s="14">
        <v>23</v>
      </c>
      <c r="B24" s="28" t="s">
        <v>16</v>
      </c>
      <c r="C24" s="9" t="s">
        <v>13</v>
      </c>
      <c r="D24" s="30">
        <v>0.36</v>
      </c>
      <c r="E24" s="10"/>
      <c r="F24" s="10"/>
    </row>
    <row r="25" spans="1:6" ht="15.75">
      <c r="A25" s="51"/>
      <c r="B25" s="41" t="s">
        <v>20</v>
      </c>
      <c r="C25" s="16"/>
      <c r="D25" s="30" t="s">
        <v>18</v>
      </c>
      <c r="E25" s="10"/>
      <c r="F25" s="10"/>
    </row>
    <row r="26" spans="1:6">
      <c r="A26" s="51"/>
      <c r="B26" s="39" t="s">
        <v>19</v>
      </c>
      <c r="C26" s="35"/>
      <c r="D26" s="35"/>
      <c r="E26" s="10"/>
      <c r="F26" s="10"/>
    </row>
    <row r="27" spans="1:6">
      <c r="A27" s="51">
        <v>25</v>
      </c>
      <c r="B27" s="11" t="s">
        <v>11</v>
      </c>
      <c r="C27" s="26"/>
      <c r="D27" s="27"/>
      <c r="E27" s="10"/>
      <c r="F27" s="10"/>
    </row>
    <row r="28" spans="1:6">
      <c r="A28" s="51">
        <v>26</v>
      </c>
      <c r="B28" s="28" t="s">
        <v>12</v>
      </c>
      <c r="C28" s="9" t="s">
        <v>13</v>
      </c>
      <c r="D28" s="29">
        <v>0.72</v>
      </c>
      <c r="E28" s="13"/>
      <c r="F28" s="13"/>
    </row>
    <row r="29" spans="1:6" ht="27">
      <c r="A29" s="51">
        <v>27</v>
      </c>
      <c r="B29" s="28" t="s">
        <v>14</v>
      </c>
      <c r="C29" s="9" t="s">
        <v>13</v>
      </c>
      <c r="D29" s="29">
        <v>0.72</v>
      </c>
      <c r="E29" s="13"/>
      <c r="F29" s="13"/>
    </row>
    <row r="30" spans="1:6">
      <c r="A30" s="51">
        <v>28</v>
      </c>
      <c r="B30" s="28" t="s">
        <v>15</v>
      </c>
      <c r="C30" s="26" t="s">
        <v>13</v>
      </c>
      <c r="D30" s="30">
        <v>0.36</v>
      </c>
      <c r="E30" s="13"/>
      <c r="F30" s="13"/>
    </row>
    <row r="31" spans="1:6">
      <c r="A31" s="51">
        <v>29</v>
      </c>
      <c r="B31" s="28" t="s">
        <v>16</v>
      </c>
      <c r="C31" s="9" t="s">
        <v>13</v>
      </c>
      <c r="D31" s="30">
        <v>0.36</v>
      </c>
      <c r="E31" s="18"/>
      <c r="F31" s="18"/>
    </row>
    <row r="32" spans="1:6" ht="11.25" hidden="1" customHeight="1">
      <c r="A32" s="14"/>
      <c r="B32" s="28"/>
      <c r="C32" s="9"/>
      <c r="D32" s="30"/>
      <c r="E32" s="17"/>
      <c r="F32" s="19"/>
    </row>
    <row r="33" spans="1:6">
      <c r="A33" s="3"/>
      <c r="B33" s="4"/>
      <c r="C33" s="3"/>
      <c r="D33" s="3"/>
      <c r="E33" s="3"/>
      <c r="F33" s="3"/>
    </row>
    <row r="34" spans="1:6">
      <c r="A34" s="3"/>
      <c r="B34" s="4"/>
      <c r="C34" s="3"/>
      <c r="D34" s="3"/>
      <c r="E34" s="3"/>
      <c r="F34" s="3"/>
    </row>
    <row r="35" spans="1:6">
      <c r="A35" s="3"/>
      <c r="B35" s="4"/>
      <c r="C35" s="3"/>
      <c r="D35" s="3"/>
      <c r="E35" s="3"/>
      <c r="F35" s="3"/>
    </row>
    <row r="36" spans="1:6" ht="34.5" customHeight="1">
      <c r="A36" s="3"/>
      <c r="B36" s="59" t="s">
        <v>29</v>
      </c>
      <c r="C36" s="60"/>
      <c r="D36" s="60"/>
      <c r="E36" s="60"/>
      <c r="F36" s="60"/>
    </row>
    <row r="37" spans="1:6">
      <c r="A37" s="3"/>
      <c r="B37" s="4"/>
      <c r="C37" s="3"/>
      <c r="D37" s="3"/>
      <c r="E37" s="3"/>
      <c r="F37" s="3"/>
    </row>
    <row r="38" spans="1:6" ht="54">
      <c r="A38" s="5" t="s">
        <v>4</v>
      </c>
      <c r="B38" s="20" t="s">
        <v>5</v>
      </c>
      <c r="C38" s="6" t="s">
        <v>6</v>
      </c>
      <c r="D38" s="6" t="s">
        <v>7</v>
      </c>
      <c r="E38" s="21" t="s">
        <v>9</v>
      </c>
      <c r="F38" s="22" t="s">
        <v>10</v>
      </c>
    </row>
    <row r="39" spans="1:6" ht="33">
      <c r="A39" s="12"/>
      <c r="B39" s="31" t="s">
        <v>17</v>
      </c>
      <c r="C39" s="36"/>
      <c r="D39" s="37"/>
      <c r="E39" s="38"/>
      <c r="F39" s="24"/>
    </row>
    <row r="40" spans="1:6">
      <c r="A40" s="12"/>
      <c r="B40" s="39" t="s">
        <v>19</v>
      </c>
      <c r="C40" s="35"/>
      <c r="D40" s="35"/>
      <c r="E40" s="40"/>
      <c r="F40" s="24"/>
    </row>
    <row r="41" spans="1:6">
      <c r="A41" s="14"/>
      <c r="B41" s="11" t="s">
        <v>11</v>
      </c>
      <c r="C41" s="9"/>
      <c r="D41" s="9"/>
      <c r="E41" s="24"/>
      <c r="F41" s="24"/>
    </row>
    <row r="42" spans="1:6">
      <c r="A42" s="14">
        <v>15</v>
      </c>
      <c r="B42" s="28" t="s">
        <v>12</v>
      </c>
      <c r="C42" s="9" t="s">
        <v>13</v>
      </c>
      <c r="D42" s="30">
        <v>0.9</v>
      </c>
      <c r="E42" s="24">
        <v>15.879590957999998</v>
      </c>
      <c r="F42" s="24">
        <f t="shared" ref="F42:F51" si="0">E42*D42</f>
        <v>14.291631862199999</v>
      </c>
    </row>
    <row r="43" spans="1:6" ht="27">
      <c r="A43" s="14">
        <v>16</v>
      </c>
      <c r="B43" s="28" t="s">
        <v>14</v>
      </c>
      <c r="C43" s="9" t="s">
        <v>13</v>
      </c>
      <c r="D43" s="29">
        <v>0.9</v>
      </c>
      <c r="E43" s="24">
        <v>155.73232290000001</v>
      </c>
      <c r="F43" s="24">
        <f t="shared" si="0"/>
        <v>140.15909061000002</v>
      </c>
    </row>
    <row r="44" spans="1:6">
      <c r="A44" s="14">
        <v>17</v>
      </c>
      <c r="B44" s="28" t="s">
        <v>15</v>
      </c>
      <c r="C44" s="26" t="s">
        <v>13</v>
      </c>
      <c r="D44" s="29">
        <v>0.54</v>
      </c>
      <c r="E44" s="32">
        <v>15.879590957999998</v>
      </c>
      <c r="F44" s="24">
        <f t="shared" si="0"/>
        <v>8.5749791173199998</v>
      </c>
    </row>
    <row r="45" spans="1:6">
      <c r="A45" s="14">
        <v>18</v>
      </c>
      <c r="B45" s="28" t="s">
        <v>16</v>
      </c>
      <c r="C45" s="9" t="s">
        <v>13</v>
      </c>
      <c r="D45" s="30">
        <v>0.54</v>
      </c>
      <c r="E45" s="24">
        <v>155.73232290000001</v>
      </c>
      <c r="F45" s="24">
        <f t="shared" si="0"/>
        <v>84.095454366000013</v>
      </c>
    </row>
    <row r="46" spans="1:6" ht="24.75" customHeight="1">
      <c r="A46" s="14"/>
      <c r="B46" s="15" t="s">
        <v>8</v>
      </c>
      <c r="C46" s="16"/>
      <c r="D46" s="30" t="s">
        <v>18</v>
      </c>
      <c r="E46" s="25"/>
      <c r="F46" s="24"/>
    </row>
    <row r="47" spans="1:6">
      <c r="A47" s="14"/>
      <c r="B47" s="11" t="s">
        <v>11</v>
      </c>
      <c r="C47" s="26"/>
      <c r="D47" s="27"/>
      <c r="E47" s="34"/>
      <c r="F47" s="33"/>
    </row>
    <row r="48" spans="1:6">
      <c r="A48" s="14">
        <v>20</v>
      </c>
      <c r="B48" s="28" t="s">
        <v>12</v>
      </c>
      <c r="C48" s="9" t="s">
        <v>13</v>
      </c>
      <c r="D48" s="29">
        <v>0.72</v>
      </c>
      <c r="E48" s="24">
        <v>15.879590957999998</v>
      </c>
      <c r="F48" s="24">
        <f t="shared" ref="F48" si="1">E48*D48</f>
        <v>11.433305489759999</v>
      </c>
    </row>
    <row r="49" spans="1:6" ht="27">
      <c r="A49" s="14">
        <v>21</v>
      </c>
      <c r="B49" s="28" t="s">
        <v>14</v>
      </c>
      <c r="C49" s="9" t="s">
        <v>13</v>
      </c>
      <c r="D49" s="29">
        <v>0.72</v>
      </c>
      <c r="E49" s="24">
        <v>155.73232290000001</v>
      </c>
      <c r="F49" s="24">
        <f t="shared" si="0"/>
        <v>112.127272488</v>
      </c>
    </row>
    <row r="50" spans="1:6">
      <c r="A50" s="14">
        <v>22</v>
      </c>
      <c r="B50" s="28" t="s">
        <v>15</v>
      </c>
      <c r="C50" s="26" t="s">
        <v>13</v>
      </c>
      <c r="D50" s="30">
        <v>0.36</v>
      </c>
      <c r="E50" s="32">
        <v>15.879590957999998</v>
      </c>
      <c r="F50" s="24">
        <f t="shared" si="0"/>
        <v>5.7166527448799993</v>
      </c>
    </row>
    <row r="51" spans="1:6">
      <c r="A51" s="14">
        <v>23</v>
      </c>
      <c r="B51" s="28" t="s">
        <v>16</v>
      </c>
      <c r="C51" s="9" t="s">
        <v>13</v>
      </c>
      <c r="D51" s="30">
        <v>0.36</v>
      </c>
      <c r="E51" s="24">
        <v>155.73232290000001</v>
      </c>
      <c r="F51" s="24">
        <f t="shared" si="0"/>
        <v>56.063636244000001</v>
      </c>
    </row>
    <row r="52" spans="1:6" ht="15.75">
      <c r="A52" s="51"/>
      <c r="B52" s="41" t="s">
        <v>20</v>
      </c>
      <c r="C52" s="16"/>
      <c r="D52" s="30" t="s">
        <v>18</v>
      </c>
      <c r="E52" s="25"/>
      <c r="F52" s="24"/>
    </row>
    <row r="53" spans="1:6">
      <c r="A53" s="51"/>
      <c r="B53" s="39" t="s">
        <v>19</v>
      </c>
      <c r="C53" s="35"/>
      <c r="D53" s="35"/>
      <c r="E53" s="40"/>
      <c r="F53" s="24"/>
    </row>
    <row r="54" spans="1:6">
      <c r="A54" s="51">
        <v>26</v>
      </c>
      <c r="B54" s="28" t="s">
        <v>12</v>
      </c>
      <c r="C54" s="9" t="s">
        <v>13</v>
      </c>
      <c r="D54" s="29">
        <v>0.72</v>
      </c>
      <c r="E54" s="24">
        <v>15.879590957999998</v>
      </c>
      <c r="F54" s="24">
        <f t="shared" ref="F54:F57" si="2">E54*D54</f>
        <v>11.433305489759999</v>
      </c>
    </row>
    <row r="55" spans="1:6" ht="27">
      <c r="A55" s="51">
        <v>27</v>
      </c>
      <c r="B55" s="28" t="s">
        <v>14</v>
      </c>
      <c r="C55" s="9" t="s">
        <v>13</v>
      </c>
      <c r="D55" s="29">
        <v>0.72</v>
      </c>
      <c r="E55" s="24">
        <v>155.73232290000001</v>
      </c>
      <c r="F55" s="24">
        <f t="shared" si="2"/>
        <v>112.127272488</v>
      </c>
    </row>
    <row r="56" spans="1:6">
      <c r="A56" s="51">
        <v>28</v>
      </c>
      <c r="B56" s="28" t="s">
        <v>15</v>
      </c>
      <c r="C56" s="26" t="s">
        <v>13</v>
      </c>
      <c r="D56" s="30">
        <v>0.36</v>
      </c>
      <c r="E56" s="32">
        <v>15.879590957999998</v>
      </c>
      <c r="F56" s="24">
        <f t="shared" si="2"/>
        <v>5.7166527448799993</v>
      </c>
    </row>
    <row r="57" spans="1:6">
      <c r="A57" s="51">
        <v>29</v>
      </c>
      <c r="B57" s="28" t="s">
        <v>16</v>
      </c>
      <c r="C57" s="9" t="s">
        <v>13</v>
      </c>
      <c r="D57" s="30">
        <v>0.36</v>
      </c>
      <c r="E57" s="24">
        <v>155.73232290000001</v>
      </c>
      <c r="F57" s="24">
        <f t="shared" si="2"/>
        <v>56.063636244000001</v>
      </c>
    </row>
    <row r="58" spans="1:6">
      <c r="A58" s="23"/>
      <c r="B58" s="42" t="s">
        <v>21</v>
      </c>
      <c r="C58" s="43"/>
      <c r="D58" s="43"/>
      <c r="E58" s="23"/>
      <c r="F58" s="44">
        <f>SUM(F39:F57)</f>
        <v>617.8028898888</v>
      </c>
    </row>
    <row r="59" spans="1:6">
      <c r="A59" s="23"/>
      <c r="B59" s="45" t="s">
        <v>22</v>
      </c>
      <c r="C59" s="43"/>
      <c r="D59" s="43"/>
      <c r="E59" s="23"/>
      <c r="F59" s="44">
        <f>F58*0.2</f>
        <v>123.56057797776</v>
      </c>
    </row>
    <row r="60" spans="1:6">
      <c r="A60" s="46"/>
      <c r="B60" s="47" t="s">
        <v>21</v>
      </c>
      <c r="C60" s="46"/>
      <c r="D60" s="46"/>
      <c r="E60" s="46"/>
      <c r="F60" s="48">
        <f>SUM(F58:F59)</f>
        <v>741.36346786655997</v>
      </c>
    </row>
    <row r="61" spans="1:6">
      <c r="B61" s="49"/>
    </row>
    <row r="62" spans="1:6">
      <c r="B62" s="49"/>
    </row>
    <row r="63" spans="1:6">
      <c r="A63" s="50"/>
      <c r="B63" s="4" t="s">
        <v>23</v>
      </c>
      <c r="C63" s="50"/>
      <c r="D63" s="50"/>
      <c r="E63" s="50"/>
      <c r="F63" s="50"/>
    </row>
    <row r="64" spans="1:6">
      <c r="A64" s="50"/>
      <c r="B64" s="56" t="s">
        <v>24</v>
      </c>
      <c r="C64" s="56"/>
      <c r="D64" s="56"/>
      <c r="E64" s="56"/>
      <c r="F64" s="56"/>
    </row>
    <row r="65" spans="2:6" ht="60.75" customHeight="1">
      <c r="B65" s="57" t="s">
        <v>25</v>
      </c>
      <c r="C65" s="58"/>
      <c r="D65" s="58"/>
      <c r="E65" s="58"/>
      <c r="F65" s="58"/>
    </row>
    <row r="66" spans="2:6">
      <c r="B66" t="s">
        <v>26</v>
      </c>
    </row>
    <row r="67" spans="2:6">
      <c r="B67" s="49"/>
    </row>
  </sheetData>
  <mergeCells count="9">
    <mergeCell ref="B64:F64"/>
    <mergeCell ref="B65:F65"/>
    <mergeCell ref="B36:F36"/>
    <mergeCell ref="A1:F2"/>
    <mergeCell ref="A3:F3"/>
    <mergeCell ref="D4:F4"/>
    <mergeCell ref="A5:F5"/>
    <mergeCell ref="A7:D7"/>
    <mergeCell ref="A9:F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2024-09-24T10:02:18Z</dcterms:modified>
</cp:coreProperties>
</file>